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3-Marzo\"/>
    </mc:Choice>
  </mc:AlternateContent>
  <xr:revisionPtr revIDLastSave="0" documentId="13_ncr:1_{21AB1056-95A2-4650-8D32-14AD143B1BEE}" xr6:coauthVersionLast="47" xr6:coauthVersionMax="47" xr10:uidLastSave="{00000000-0000-0000-0000-000000000000}"/>
  <bookViews>
    <workbookView xWindow="-28920" yWindow="-120" windowWidth="29040" windowHeight="15840" tabRatio="700" xr2:uid="{00000000-000D-0000-FFFF-FFFF00000000}"/>
  </bookViews>
  <sheets>
    <sheet name="Fiscal Domestic 2026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2026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L205" i="19"/>
  <c r="I205" i="19"/>
  <c r="H205" i="19"/>
  <c r="D205" i="19"/>
  <c r="M205" i="19"/>
  <c r="C205" i="19"/>
  <c r="D153" i="19" l="1"/>
  <c r="D196" i="19"/>
  <c r="D216" i="19" l="1"/>
  <c r="D195" i="19"/>
  <c r="D215" i="19" l="1"/>
  <c r="E154" i="19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<sst xmlns="http://schemas.openxmlformats.org/spreadsheetml/2006/main" count="198" uniqueCount="70">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</sst>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11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167" fontId="44" fillId="0" borderId="0" xfId="36" applyFont="1" applyFill="1" applyBorder="1" applyAlignment="1"/>
    <xf numFmtId="0" fontId="46" fillId="0" borderId="0" xfId="64" applyFont="1"/>
    <xf numFmtId="168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8" fontId="44" fillId="0" borderId="0" xfId="64" applyNumberFormat="1" applyFont="1" applyAlignment="1">
      <alignment horizontal="left" indent="3"/>
    </xf>
    <xf numFmtId="168" fontId="45" fillId="0" borderId="0" xfId="64" applyNumberFormat="1" applyFont="1" applyAlignment="1">
      <alignment horizontal="left" indent="3"/>
    </xf>
    <xf numFmtId="168" fontId="44" fillId="0" borderId="0" xfId="64" applyNumberFormat="1" applyFont="1"/>
    <xf numFmtId="168" fontId="49" fillId="0" borderId="0" xfId="64" applyNumberFormat="1" applyFont="1"/>
    <xf numFmtId="168" fontId="44" fillId="0" borderId="7" xfId="64" applyNumberFormat="1" applyFont="1" applyBorder="1" applyAlignment="1">
      <alignment horizontal="left" indent="3"/>
    </xf>
    <xf numFmtId="167" fontId="44" fillId="0" borderId="0" xfId="36" applyFont="1" applyFill="1" applyBorder="1" applyAlignment="1" applyProtection="1"/>
    <xf numFmtId="0" fontId="50" fillId="0" borderId="0" xfId="64" applyFont="1"/>
    <xf numFmtId="167" fontId="45" fillId="0" borderId="0" xfId="35" applyFont="1" applyFill="1" applyBorder="1" applyAlignment="1"/>
    <xf numFmtId="167" fontId="45" fillId="0" borderId="0" xfId="35" applyFont="1" applyFill="1" applyBorder="1" applyAlignment="1" applyProtection="1"/>
    <xf numFmtId="167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7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5" fillId="0" borderId="0" xfId="36" applyFont="1" applyFill="1" applyBorder="1" applyAlignment="1" applyProtection="1"/>
    <xf numFmtId="167" fontId="45" fillId="0" borderId="0" xfId="36" applyFont="1" applyFill="1" applyBorder="1" applyAlignment="1" applyProtection="1">
      <alignment horizontal="center"/>
    </xf>
    <xf numFmtId="167" fontId="45" fillId="0" borderId="5" xfId="35" applyFont="1" applyFill="1" applyBorder="1" applyAlignment="1"/>
    <xf numFmtId="167" fontId="45" fillId="0" borderId="5" xfId="35" applyFont="1" applyFill="1" applyBorder="1" applyAlignment="1" applyProtection="1"/>
    <xf numFmtId="167" fontId="45" fillId="0" borderId="2" xfId="35" applyFont="1" applyFill="1" applyBorder="1" applyAlignment="1" applyProtection="1"/>
    <xf numFmtId="168" fontId="50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5" fillId="0" borderId="1" xfId="97" applyFont="1" applyFill="1" applyBorder="1" applyAlignment="1" applyProtection="1"/>
    <xf numFmtId="167" fontId="51" fillId="0" borderId="5" xfId="97" applyFont="1" applyFill="1" applyBorder="1" applyAlignment="1"/>
    <xf numFmtId="167" fontId="45" fillId="0" borderId="1" xfId="97" applyFont="1" applyFill="1" applyBorder="1" applyAlignment="1"/>
    <xf numFmtId="167" fontId="4" fillId="0" borderId="1" xfId="97" applyFont="1" applyFill="1" applyBorder="1" applyAlignment="1"/>
    <xf numFmtId="167" fontId="52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6" fillId="0" borderId="1" xfId="97" applyFont="1" applyFill="1" applyBorder="1" applyAlignment="1"/>
    <xf numFmtId="167" fontId="45" fillId="0" borderId="0" xfId="97" applyFont="1" applyFill="1" applyBorder="1" applyAlignment="1" applyProtection="1"/>
    <xf numFmtId="167" fontId="45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6" fillId="0" borderId="0" xfId="0" applyFont="1"/>
    <xf numFmtId="167" fontId="55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8" fillId="0" borderId="0" xfId="0" applyFont="1"/>
    <xf numFmtId="167" fontId="3" fillId="0" borderId="1" xfId="35" applyFont="1" applyFill="1" applyBorder="1" applyAlignment="1"/>
    <xf numFmtId="167" fontId="51" fillId="0" borderId="5" xfId="35" applyFont="1" applyFill="1" applyBorder="1" applyAlignment="1"/>
    <xf numFmtId="168" fontId="57" fillId="35" borderId="10" xfId="64" applyNumberFormat="1" applyFont="1" applyFill="1" applyBorder="1" applyAlignment="1">
      <alignment horizontal="center" vertical="center"/>
    </xf>
    <xf numFmtId="167" fontId="57" fillId="35" borderId="10" xfId="36" applyFont="1" applyFill="1" applyBorder="1" applyAlignment="1" applyProtection="1">
      <alignment horizontal="center" vertical="center"/>
    </xf>
    <xf numFmtId="167" fontId="57" fillId="35" borderId="10" xfId="97" applyFont="1" applyFill="1" applyBorder="1" applyAlignment="1" applyProtection="1">
      <alignment horizontal="center" vertical="center"/>
    </xf>
    <xf numFmtId="167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167" fontId="45" fillId="37" borderId="4" xfId="97" applyFont="1" applyFill="1" applyBorder="1" applyAlignment="1" applyProtection="1"/>
    <xf numFmtId="39" fontId="45" fillId="37" borderId="0" xfId="64" applyNumberFormat="1" applyFont="1" applyFill="1"/>
    <xf numFmtId="167" fontId="45" fillId="37" borderId="1" xfId="97" applyFont="1" applyFill="1" applyBorder="1" applyAlignment="1" applyProtection="1"/>
    <xf numFmtId="167" fontId="45" fillId="37" borderId="5" xfId="35" applyFont="1" applyFill="1" applyBorder="1" applyAlignment="1"/>
    <xf numFmtId="0" fontId="8" fillId="37" borderId="7" xfId="64" applyFont="1" applyFill="1" applyBorder="1"/>
    <xf numFmtId="167" fontId="45" fillId="37" borderId="6" xfId="97" applyFont="1" applyFill="1" applyBorder="1" applyAlignment="1"/>
    <xf numFmtId="167" fontId="45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2" fillId="37" borderId="5" xfId="35" applyFont="1" applyFill="1" applyBorder="1" applyAlignment="1"/>
    <xf numFmtId="167" fontId="46" fillId="37" borderId="5" xfId="35" applyFont="1" applyFill="1" applyBorder="1" applyAlignment="1"/>
    <xf numFmtId="167" fontId="53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8" fontId="23" fillId="0" borderId="10" xfId="64" applyNumberFormat="1" applyFont="1" applyBorder="1" applyAlignment="1">
      <alignment horizontal="center" wrapText="1"/>
    </xf>
    <xf numFmtId="179" fontId="24" fillId="0" borderId="0" xfId="64" applyNumberFormat="1" applyFont="1" applyAlignment="1">
      <alignment horizontal="center" vertical="center" wrapText="1"/>
    </xf>
    <xf numFmtId="168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167" fontId="45" fillId="37" borderId="21" xfId="97" applyFont="1" applyFill="1" applyBorder="1" applyAlignment="1" applyProtection="1"/>
    <xf numFmtId="167" fontId="44" fillId="0" borderId="0" xfId="64" applyNumberFormat="1" applyFont="1" applyBorder="1"/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10</xdr:col>
      <xdr:colOff>20280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3" width="12.42578125" style="5" customWidth="1"/>
    <col min="4" max="4" width="12.42578125" style="5" bestFit="1" customWidth="1"/>
    <col min="5" max="5" width="13.7109375" style="5" bestFit="1" customWidth="1"/>
    <col min="6" max="6" width="7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6" bestFit="1" customWidth="1"/>
    <col min="11" max="11" width="8.140625" style="5" bestFit="1" customWidth="1"/>
    <col min="12" max="13" width="7.1406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46082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100000</v>
      </c>
      <c r="F14" s="77">
        <f t="shared" si="0"/>
        <v>0</v>
      </c>
      <c r="G14" s="77">
        <f t="shared" si="0"/>
        <v>0</v>
      </c>
      <c r="H14" s="77">
        <f t="shared" si="0"/>
        <v>0</v>
      </c>
      <c r="I14" s="77">
        <f t="shared" si="0"/>
        <v>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109">
        <f t="shared" si="0"/>
        <v>100000</v>
      </c>
      <c r="P14" s="110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100000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100000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100000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100000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100000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100000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9313.1</v>
      </c>
      <c r="D31" s="85">
        <f>+D32+D34</f>
        <v>268.07829382564802</v>
      </c>
      <c r="E31" s="85">
        <f t="shared" ref="E31:N31" si="6">+E32+E34</f>
        <v>7578.0666666699999</v>
      </c>
      <c r="F31" s="85">
        <f t="shared" si="6"/>
        <v>0</v>
      </c>
      <c r="G31" s="85">
        <f t="shared" si="6"/>
        <v>0</v>
      </c>
      <c r="H31" s="85">
        <f t="shared" si="6"/>
        <v>0</v>
      </c>
      <c r="I31" s="85">
        <f t="shared" si="6"/>
        <v>0</v>
      </c>
      <c r="J31" s="85">
        <f>+J32+J34</f>
        <v>0</v>
      </c>
      <c r="K31" s="85">
        <f>+K32+K34</f>
        <v>0</v>
      </c>
      <c r="L31" s="85">
        <f t="shared" si="6"/>
        <v>0</v>
      </c>
      <c r="M31" s="85">
        <f t="shared" si="6"/>
        <v>0</v>
      </c>
      <c r="N31" s="85">
        <f t="shared" si="6"/>
        <v>0</v>
      </c>
      <c r="O31" s="86">
        <f>+O32+O34</f>
        <v>17159.244960495649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9238.1</v>
      </c>
      <c r="D32" s="48">
        <v>0</v>
      </c>
      <c r="E32" s="48">
        <v>7236.4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80">
        <f>SUM(C32:N32)</f>
        <v>16474.5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9238.1</v>
      </c>
      <c r="D33" s="47">
        <v>0</v>
      </c>
      <c r="E33" s="47">
        <v>7236.4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95">
        <f>SUM(C33:N33)</f>
        <v>16474.5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75</v>
      </c>
      <c r="D34" s="57">
        <v>268.07829382564802</v>
      </c>
      <c r="E34" s="57">
        <v>341.66666666999998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80">
        <f>SUM(C34:N34)</f>
        <v>684.744960495648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9313.1</v>
      </c>
      <c r="D36" s="85">
        <f>+D37+D39</f>
        <v>268.07829382564802</v>
      </c>
      <c r="E36" s="85">
        <f t="shared" ref="E36:N36" si="7">+E37+E39</f>
        <v>7578.0666666699999</v>
      </c>
      <c r="F36" s="85">
        <f t="shared" si="7"/>
        <v>0</v>
      </c>
      <c r="G36" s="85">
        <f t="shared" si="7"/>
        <v>0</v>
      </c>
      <c r="H36" s="85">
        <f t="shared" si="7"/>
        <v>0</v>
      </c>
      <c r="I36" s="85">
        <f t="shared" si="7"/>
        <v>0</v>
      </c>
      <c r="J36" s="85">
        <f t="shared" si="7"/>
        <v>0</v>
      </c>
      <c r="K36" s="85">
        <f t="shared" si="7"/>
        <v>0</v>
      </c>
      <c r="L36" s="85">
        <f t="shared" si="7"/>
        <v>0</v>
      </c>
      <c r="M36" s="85">
        <f t="shared" si="7"/>
        <v>0</v>
      </c>
      <c r="N36" s="85">
        <f t="shared" si="7"/>
        <v>0</v>
      </c>
      <c r="O36" s="86">
        <f>+O37+O39</f>
        <v>17159.244960495649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9238.1</v>
      </c>
      <c r="D37" s="57">
        <v>0</v>
      </c>
      <c r="E37" s="57">
        <v>7236.4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80">
        <f>SUM(C37:N37)</f>
        <v>16474.5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9238.1</v>
      </c>
      <c r="D38" s="47">
        <v>0</v>
      </c>
      <c r="E38" s="47">
        <v>7236.4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16474.5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75</v>
      </c>
      <c r="D39" s="57">
        <v>268.07829382564802</v>
      </c>
      <c r="E39" s="57">
        <v>341.66666666999998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80">
        <f>SUM(C39:N39)</f>
        <v>684.744960495648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96">
        <f>SUM(C42:N42)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66</v>
      </c>
      <c r="C45" s="85">
        <f>+C46+C47</f>
        <v>0</v>
      </c>
      <c r="D45" s="85">
        <f t="shared" ref="D45:O45" si="9">+D46+D47</f>
        <v>0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0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0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0</v>
      </c>
      <c r="D85" s="85">
        <f t="shared" si="19"/>
        <v>0</v>
      </c>
      <c r="E85" s="85">
        <f t="shared" si="19"/>
        <v>0</v>
      </c>
      <c r="F85" s="85">
        <f t="shared" si="19"/>
        <v>0</v>
      </c>
      <c r="G85" s="85">
        <f t="shared" si="19"/>
        <v>0</v>
      </c>
      <c r="H85" s="85">
        <f t="shared" si="19"/>
        <v>0</v>
      </c>
      <c r="I85" s="85">
        <f t="shared" si="19"/>
        <v>0</v>
      </c>
      <c r="J85" s="85">
        <f t="shared" si="19"/>
        <v>0</v>
      </c>
      <c r="K85" s="85">
        <f t="shared" si="19"/>
        <v>0</v>
      </c>
      <c r="L85" s="85">
        <f t="shared" si="19"/>
        <v>0</v>
      </c>
      <c r="M85" s="85">
        <f t="shared" si="19"/>
        <v>0</v>
      </c>
      <c r="N85" s="85">
        <f t="shared" si="19"/>
        <v>0</v>
      </c>
      <c r="O85" s="86">
        <f t="shared" si="19"/>
        <v>0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80">
        <f>SUM(C86:N86)</f>
        <v>0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10781.569332428751</v>
      </c>
      <c r="D95" s="89">
        <f>+D96+D102</f>
        <v>14886.232683233162</v>
      </c>
      <c r="E95" s="89">
        <f t="shared" ref="E95:N95" si="21">+E96+E102</f>
        <v>7551.64649725257</v>
      </c>
      <c r="F95" s="89">
        <f t="shared" si="21"/>
        <v>0</v>
      </c>
      <c r="G95" s="89">
        <f t="shared" si="21"/>
        <v>0</v>
      </c>
      <c r="H95" s="89">
        <f t="shared" si="21"/>
        <v>0</v>
      </c>
      <c r="I95" s="89">
        <f t="shared" si="21"/>
        <v>0</v>
      </c>
      <c r="J95" s="89">
        <f t="shared" si="21"/>
        <v>0</v>
      </c>
      <c r="K95" s="89">
        <f t="shared" si="21"/>
        <v>0</v>
      </c>
      <c r="L95" s="89">
        <f t="shared" si="21"/>
        <v>0</v>
      </c>
      <c r="M95" s="89">
        <f t="shared" si="21"/>
        <v>0</v>
      </c>
      <c r="N95" s="89">
        <f t="shared" si="21"/>
        <v>0</v>
      </c>
      <c r="O95" s="90">
        <f>+O96+O102</f>
        <v>33219.448512914481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10763.916554648751</v>
      </c>
      <c r="D96" s="85">
        <f t="shared" ref="D96:O96" si="22">+D97+D99+D100</f>
        <v>14828.816883904998</v>
      </c>
      <c r="E96" s="85">
        <f t="shared" si="22"/>
        <v>7536.8687194825698</v>
      </c>
      <c r="F96" s="85">
        <f t="shared" si="22"/>
        <v>0</v>
      </c>
      <c r="G96" s="85">
        <f t="shared" si="22"/>
        <v>0</v>
      </c>
      <c r="H96" s="85">
        <f t="shared" si="22"/>
        <v>0</v>
      </c>
      <c r="I96" s="85">
        <f t="shared" si="22"/>
        <v>0</v>
      </c>
      <c r="J96" s="85">
        <f t="shared" si="22"/>
        <v>0</v>
      </c>
      <c r="K96" s="85">
        <f t="shared" si="22"/>
        <v>0</v>
      </c>
      <c r="L96" s="85">
        <f t="shared" si="22"/>
        <v>0</v>
      </c>
      <c r="M96" s="85">
        <f t="shared" si="22"/>
        <v>0</v>
      </c>
      <c r="N96" s="85">
        <f t="shared" si="22"/>
        <v>0</v>
      </c>
      <c r="O96" s="85">
        <f t="shared" si="22"/>
        <v>33129.602158036316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10753.92054436</v>
      </c>
      <c r="D97" s="57">
        <v>14821.406180809998</v>
      </c>
      <c r="E97" s="57">
        <v>7529.4857764502431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80">
        <f>SUM(C97:N97)</f>
        <v>33104.812501620239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10753.92054436</v>
      </c>
      <c r="D98" s="51">
        <v>14821.406180809998</v>
      </c>
      <c r="E98" s="51">
        <v>7529.4857764502431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95">
        <f>SUM(C98:N98)</f>
        <v>33104.812501620239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9.9960102887499982</v>
      </c>
      <c r="D100" s="57">
        <v>7.4107030949999988</v>
      </c>
      <c r="E100" s="57">
        <v>7.3829430323269998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80">
        <f>SUM(C100:N100)</f>
        <v>24.789656416076994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9.9960102887499982</v>
      </c>
      <c r="D101" s="47">
        <v>7.4107030949999988</v>
      </c>
      <c r="E101" s="47">
        <v>7.3829430323269998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58">
        <v>0</v>
      </c>
      <c r="L101" s="47">
        <v>0</v>
      </c>
      <c r="M101" s="47">
        <v>0</v>
      </c>
      <c r="N101" s="57">
        <v>0</v>
      </c>
      <c r="O101" s="95">
        <f>SUM(C101:N101)</f>
        <v>24.789656416076994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17.652777780000001</v>
      </c>
      <c r="D102" s="85">
        <f t="shared" ref="D102:N102" si="23">+D103+D104+D105</f>
        <v>57.415799328164006</v>
      </c>
      <c r="E102" s="85">
        <f t="shared" si="23"/>
        <v>14.77777777</v>
      </c>
      <c r="F102" s="85">
        <f t="shared" si="23"/>
        <v>0</v>
      </c>
      <c r="G102" s="85">
        <f t="shared" si="23"/>
        <v>0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7">
        <f>+O103+O104+O105</f>
        <v>89.846354878164007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17.652777780000001</v>
      </c>
      <c r="D103" s="57">
        <v>57.415799328164006</v>
      </c>
      <c r="E103" s="57">
        <v>14.77777777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80">
        <f>SUM(C103:N103)</f>
        <v>89.846354878164007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10814.342110630001</v>
      </c>
      <c r="D107" s="89">
        <f t="shared" si="24"/>
        <v>12767.913779133165</v>
      </c>
      <c r="E107" s="89">
        <f t="shared" si="24"/>
        <v>7560.7079384199997</v>
      </c>
      <c r="F107" s="89">
        <f t="shared" si="24"/>
        <v>0</v>
      </c>
      <c r="G107" s="89">
        <f t="shared" si="24"/>
        <v>0</v>
      </c>
      <c r="H107" s="89">
        <f t="shared" si="24"/>
        <v>0</v>
      </c>
      <c r="I107" s="89">
        <f t="shared" si="24"/>
        <v>0</v>
      </c>
      <c r="J107" s="89">
        <f t="shared" si="24"/>
        <v>0</v>
      </c>
      <c r="K107" s="89">
        <f t="shared" si="24"/>
        <v>0</v>
      </c>
      <c r="L107" s="89">
        <f t="shared" si="24"/>
        <v>0</v>
      </c>
      <c r="M107" s="89">
        <f t="shared" si="24"/>
        <v>0</v>
      </c>
      <c r="N107" s="89">
        <f t="shared" si="24"/>
        <v>0</v>
      </c>
      <c r="O107" s="92">
        <f>+O108+O115</f>
        <v>31142.963828183169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10796.689332850001</v>
      </c>
      <c r="D108" s="85">
        <f t="shared" ref="D108:N108" si="25">+D109+D112+D113</f>
        <v>12710.497979805001</v>
      </c>
      <c r="E108" s="85">
        <f t="shared" si="25"/>
        <v>7545.9301606499994</v>
      </c>
      <c r="F108" s="85">
        <f t="shared" si="25"/>
        <v>0</v>
      </c>
      <c r="G108" s="85">
        <f t="shared" si="25"/>
        <v>0</v>
      </c>
      <c r="H108" s="85">
        <f t="shared" si="25"/>
        <v>0</v>
      </c>
      <c r="I108" s="85">
        <f t="shared" si="25"/>
        <v>0</v>
      </c>
      <c r="J108" s="85">
        <f t="shared" si="25"/>
        <v>0</v>
      </c>
      <c r="K108" s="85">
        <f t="shared" si="25"/>
        <v>0</v>
      </c>
      <c r="L108" s="85">
        <f t="shared" si="25"/>
        <v>0</v>
      </c>
      <c r="M108" s="85">
        <f t="shared" si="25"/>
        <v>0</v>
      </c>
      <c r="N108" s="85">
        <f t="shared" si="25"/>
        <v>0</v>
      </c>
      <c r="O108" s="85">
        <f>+O109+O112+O113</f>
        <v>31053.117473305003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10786.676944370001</v>
      </c>
      <c r="D109" s="57">
        <v>12704.14590684</v>
      </c>
      <c r="E109" s="57">
        <v>7538.5426891499992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80">
        <f t="shared" ref="O109:O114" si="26">SUM(C109:N109)</f>
        <v>31029.365540360002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10786.676944370001</v>
      </c>
      <c r="D110" s="47">
        <v>12704.14590684</v>
      </c>
      <c r="E110" s="47">
        <v>7538.5426891499992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95">
        <f t="shared" si="26"/>
        <v>31029.365540360002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0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10.01238848</v>
      </c>
      <c r="D113" s="57">
        <v>6.3520729649999996</v>
      </c>
      <c r="E113" s="57">
        <v>7.3874714999999993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80">
        <f t="shared" si="26"/>
        <v>23.751932945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10.01238848</v>
      </c>
      <c r="D114" s="47">
        <v>6.3520729649999996</v>
      </c>
      <c r="E114" s="47">
        <v>7.3874714999999993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95">
        <f t="shared" si="26"/>
        <v>23.751932945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17.652777780000001</v>
      </c>
      <c r="D115" s="85">
        <f t="shared" si="27"/>
        <v>57.415799328164006</v>
      </c>
      <c r="E115" s="85">
        <f t="shared" si="27"/>
        <v>14.77777777</v>
      </c>
      <c r="F115" s="85">
        <f t="shared" si="27"/>
        <v>0</v>
      </c>
      <c r="G115" s="85">
        <f t="shared" si="27"/>
        <v>0</v>
      </c>
      <c r="H115" s="85">
        <f t="shared" si="27"/>
        <v>0</v>
      </c>
      <c r="I115" s="85">
        <f t="shared" si="27"/>
        <v>0</v>
      </c>
      <c r="J115" s="85">
        <f t="shared" si="27"/>
        <v>0</v>
      </c>
      <c r="K115" s="85">
        <f t="shared" si="27"/>
        <v>0</v>
      </c>
      <c r="L115" s="85">
        <f t="shared" si="27"/>
        <v>0</v>
      </c>
      <c r="M115" s="85">
        <f t="shared" si="27"/>
        <v>0</v>
      </c>
      <c r="N115" s="85">
        <f t="shared" si="27"/>
        <v>0</v>
      </c>
      <c r="O115" s="87">
        <f>+O116+O117+O118</f>
        <v>89.846354878164007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17.652777780000001</v>
      </c>
      <c r="D116" s="57">
        <v>57.415799328164006</v>
      </c>
      <c r="E116" s="57">
        <v>14.77777777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80">
        <f>SUM(C116:N116)</f>
        <v>89.846354878164007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2118.3189041000001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2118.3189041000001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2118.3189041000001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2118.3189041000001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2117.2602739700001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2117.2602739700001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2117.2602739700001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2117.2602739700001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1.0586301300000001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1.0586301300000001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1.0586301300000001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1.0586301300000001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18232.258338830005</v>
      </c>
      <c r="F153" s="89">
        <f t="shared" si="40"/>
        <v>0</v>
      </c>
      <c r="G153" s="89">
        <f t="shared" si="40"/>
        <v>0</v>
      </c>
      <c r="H153" s="89">
        <f t="shared" si="40"/>
        <v>0</v>
      </c>
      <c r="I153" s="89">
        <f t="shared" si="40"/>
        <v>0</v>
      </c>
      <c r="J153" s="89">
        <f t="shared" si="40"/>
        <v>0</v>
      </c>
      <c r="K153" s="89">
        <f t="shared" si="40"/>
        <v>0</v>
      </c>
      <c r="L153" s="89">
        <f t="shared" si="40"/>
        <v>0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18232.258338830005</v>
      </c>
      <c r="F154" s="85">
        <f t="shared" si="41"/>
        <v>0</v>
      </c>
      <c r="G154" s="85">
        <f t="shared" si="41"/>
        <v>0</v>
      </c>
      <c r="H154" s="85">
        <f t="shared" si="41"/>
        <v>0</v>
      </c>
      <c r="I154" s="85">
        <f t="shared" si="41"/>
        <v>0</v>
      </c>
      <c r="J154" s="85">
        <f t="shared" si="41"/>
        <v>0</v>
      </c>
      <c r="K154" s="85">
        <f t="shared" si="41"/>
        <v>0</v>
      </c>
      <c r="L154" s="85">
        <f t="shared" si="41"/>
        <v>0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18231.199708700005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1.0586301300000001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2118.3189041000001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2118.3189041000001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2118.3189041000001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2118.3189041000001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2117.2602739700001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2117.2602739700001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2117.2602739700001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2117.2602739700001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1.0586301300000001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1.0586301300000001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1.0586301300000001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1.0586301300000001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16113.939434730006</v>
      </c>
      <c r="F195" s="89">
        <f t="shared" si="52"/>
        <v>0</v>
      </c>
      <c r="G195" s="89">
        <f t="shared" si="52"/>
        <v>0</v>
      </c>
      <c r="H195" s="89">
        <f t="shared" si="52"/>
        <v>0</v>
      </c>
      <c r="I195" s="89">
        <f t="shared" si="52"/>
        <v>0</v>
      </c>
      <c r="J195" s="89">
        <f t="shared" si="52"/>
        <v>0</v>
      </c>
      <c r="K195" s="89">
        <f t="shared" si="52"/>
        <v>0</v>
      </c>
      <c r="L195" s="89">
        <f t="shared" si="52"/>
        <v>0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16113.939434730006</v>
      </c>
      <c r="F196" s="85">
        <f t="shared" si="53"/>
        <v>0</v>
      </c>
      <c r="G196" s="85">
        <f t="shared" si="53"/>
        <v>0</v>
      </c>
      <c r="H196" s="85">
        <f t="shared" si="53"/>
        <v>0</v>
      </c>
      <c r="I196" s="85">
        <f t="shared" si="53"/>
        <v>0</v>
      </c>
      <c r="J196" s="85">
        <f t="shared" si="53"/>
        <v>0</v>
      </c>
      <c r="K196" s="85">
        <f t="shared" si="53"/>
        <v>0</v>
      </c>
      <c r="L196" s="85">
        <f t="shared" si="53"/>
        <v>0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16113.939434730006</v>
      </c>
      <c r="F197" s="48">
        <v>0</v>
      </c>
      <c r="G197" s="48">
        <v>0</v>
      </c>
      <c r="H197" s="48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63</v>
      </c>
      <c r="C205" s="89">
        <f>+C206+C210</f>
        <v>-32.772778201251015</v>
      </c>
      <c r="D205" s="89">
        <f t="shared" ref="D205:O205" si="55">+D206+D210</f>
        <v>-2.2746249328520207E-12</v>
      </c>
      <c r="E205" s="89">
        <f t="shared" si="55"/>
        <v>-9.0614411674291393</v>
      </c>
      <c r="F205" s="89">
        <f t="shared" si="55"/>
        <v>0</v>
      </c>
      <c r="G205" s="89">
        <f t="shared" si="55"/>
        <v>0</v>
      </c>
      <c r="H205" s="89">
        <f t="shared" si="55"/>
        <v>0</v>
      </c>
      <c r="I205" s="89">
        <f t="shared" si="55"/>
        <v>0</v>
      </c>
      <c r="J205" s="89">
        <f t="shared" si="55"/>
        <v>0</v>
      </c>
      <c r="K205" s="89">
        <f t="shared" si="55"/>
        <v>0</v>
      </c>
      <c r="L205" s="89">
        <f t="shared" si="55"/>
        <v>0</v>
      </c>
      <c r="M205" s="89">
        <f t="shared" si="55"/>
        <v>0</v>
      </c>
      <c r="N205" s="89">
        <f t="shared" si="55"/>
        <v>0</v>
      </c>
      <c r="O205" s="89">
        <f t="shared" si="55"/>
        <v>-41.834219368682433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-32.772778201251015</v>
      </c>
      <c r="D206" s="85">
        <f t="shared" si="56"/>
        <v>-2.2746249328520207E-12</v>
      </c>
      <c r="E206" s="85">
        <f t="shared" si="56"/>
        <v>-9.0614411674291393</v>
      </c>
      <c r="F206" s="85">
        <f t="shared" si="56"/>
        <v>0</v>
      </c>
      <c r="G206" s="85">
        <f t="shared" si="56"/>
        <v>0</v>
      </c>
      <c r="H206" s="85">
        <f t="shared" si="56"/>
        <v>0</v>
      </c>
      <c r="I206" s="85">
        <f t="shared" si="56"/>
        <v>0</v>
      </c>
      <c r="J206" s="85">
        <f t="shared" si="56"/>
        <v>0</v>
      </c>
      <c r="K206" s="85">
        <f t="shared" si="56"/>
        <v>0</v>
      </c>
      <c r="L206" s="85">
        <f t="shared" si="56"/>
        <v>0</v>
      </c>
      <c r="M206" s="85">
        <f t="shared" si="56"/>
        <v>0</v>
      </c>
      <c r="N206" s="85">
        <f t="shared" si="56"/>
        <v>0</v>
      </c>
      <c r="O206" s="85">
        <f t="shared" si="56"/>
        <v>-41.834219368682433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-32.756400010001016</v>
      </c>
      <c r="D207" s="62">
        <v>-2.2737367544323206E-12</v>
      </c>
      <c r="E207" s="62">
        <v>-9.0569126997561398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80">
        <f>SUM(C207:N207)</f>
        <v>-41.81331270975943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-1.6378191250002061E-2</v>
      </c>
      <c r="D209" s="62">
        <v>-8.8817841970012523E-16</v>
      </c>
      <c r="E209" s="62">
        <v>-4.5284676729995255E-3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80">
        <f t="shared" si="57"/>
        <v>-2.0906658923002475E-2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18232.258338830005</v>
      </c>
      <c r="E215" s="89">
        <f t="shared" si="59"/>
        <v>16113.939434730006</v>
      </c>
      <c r="F215" s="89">
        <f t="shared" si="59"/>
        <v>0</v>
      </c>
      <c r="G215" s="89">
        <f t="shared" si="59"/>
        <v>0</v>
      </c>
      <c r="H215" s="89">
        <f t="shared" si="59"/>
        <v>0</v>
      </c>
      <c r="I215" s="89">
        <f t="shared" si="59"/>
        <v>0</v>
      </c>
      <c r="J215" s="89">
        <f t="shared" si="59"/>
        <v>0</v>
      </c>
      <c r="K215" s="89">
        <f t="shared" si="59"/>
        <v>0</v>
      </c>
      <c r="L215" s="89">
        <f t="shared" si="59"/>
        <v>0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18232.258338830005</v>
      </c>
      <c r="E216" s="85">
        <f t="shared" si="60"/>
        <v>16113.939434730006</v>
      </c>
      <c r="F216" s="85">
        <f t="shared" si="60"/>
        <v>0</v>
      </c>
      <c r="G216" s="85">
        <f t="shared" si="60"/>
        <v>0</v>
      </c>
      <c r="H216" s="85">
        <f t="shared" si="60"/>
        <v>0</v>
      </c>
      <c r="I216" s="85">
        <f t="shared" si="60"/>
        <v>0</v>
      </c>
      <c r="J216" s="85">
        <f t="shared" si="60"/>
        <v>0</v>
      </c>
      <c r="K216" s="85">
        <f t="shared" si="60"/>
        <v>0</v>
      </c>
      <c r="L216" s="85">
        <f t="shared" si="60"/>
        <v>0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18231.199708700005</v>
      </c>
      <c r="E217" s="48">
        <v>16113.939434730006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1.0586301300000001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2026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Pedro Manuel Joaquin Federico</cp:lastModifiedBy>
  <cp:lastPrinted>2008-03-18T21:20:27Z</cp:lastPrinted>
  <dcterms:created xsi:type="dcterms:W3CDTF">2006-08-18T14:40:26Z</dcterms:created>
  <dcterms:modified xsi:type="dcterms:W3CDTF">2026-04-30T22:04:55Z</dcterms:modified>
</cp:coreProperties>
</file>